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"/>
    </mc:Choice>
  </mc:AlternateContent>
  <xr:revisionPtr revIDLastSave="0" documentId="13_ncr:1_{9904C02B-B7CD-4CA9-92EE-CAC5260DB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 25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I26" i="2" s="1"/>
  <c r="I25" i="2"/>
  <c r="I27" i="2"/>
  <c r="I28" i="2"/>
  <c r="I29" i="2"/>
  <c r="I24" i="2"/>
  <c r="H24" i="2"/>
  <c r="C26" i="2"/>
  <c r="D26" i="2" s="1"/>
  <c r="C25" i="2"/>
  <c r="D25" i="2" s="1"/>
  <c r="D27" i="2"/>
  <c r="D28" i="2"/>
  <c r="D29" i="2"/>
  <c r="D24" i="2"/>
  <c r="C24" i="2"/>
  <c r="H10" i="2"/>
  <c r="I10" i="2" s="1"/>
  <c r="I9" i="2"/>
  <c r="I11" i="2"/>
  <c r="I12" i="2"/>
  <c r="I13" i="2"/>
  <c r="I14" i="2"/>
  <c r="I15" i="2"/>
  <c r="I16" i="2"/>
  <c r="I17" i="2"/>
  <c r="I18" i="2"/>
  <c r="I19" i="2"/>
  <c r="I20" i="2"/>
  <c r="I8" i="2"/>
  <c r="H8" i="2"/>
  <c r="C14" i="2"/>
  <c r="D14" i="2" s="1"/>
  <c r="C12" i="2"/>
  <c r="C11" i="2"/>
  <c r="D11" i="2" s="1"/>
  <c r="C10" i="2"/>
  <c r="C9" i="2"/>
  <c r="D9" i="2" s="1"/>
  <c r="C8" i="2"/>
  <c r="D8" i="2" s="1"/>
  <c r="D10" i="2"/>
  <c r="D12" i="2"/>
  <c r="D13" i="2"/>
  <c r="D15" i="2"/>
  <c r="D16" i="2"/>
  <c r="D17" i="2"/>
  <c r="D18" i="2"/>
  <c r="D19" i="2"/>
  <c r="D20" i="2"/>
</calcChain>
</file>

<file path=xl/sharedStrings.xml><?xml version="1.0" encoding="utf-8"?>
<sst xmlns="http://schemas.openxmlformats.org/spreadsheetml/2006/main" count="70" uniqueCount="42">
  <si>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</si>
  <si>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</si>
  <si>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</t>
  </si>
  <si>
    <t>Tuition: Resident Per Credit Hour</t>
  </si>
  <si>
    <t>Fees*: Resident Per Credit Hour</t>
  </si>
  <si>
    <t>Total**: Resident Per Credit Hour</t>
  </si>
  <si>
    <t>Undergraduate</t>
  </si>
  <si>
    <t>Graduate</t>
  </si>
  <si>
    <t>Medicine</t>
  </si>
  <si>
    <t>Dentistry</t>
  </si>
  <si>
    <t>Law</t>
  </si>
  <si>
    <t>Pharmacy</t>
  </si>
  <si>
    <t>MBA</t>
  </si>
  <si>
    <t>Physical Therapy</t>
  </si>
  <si>
    <t>Master of Architecture</t>
  </si>
  <si>
    <t>Master of Social Work</t>
  </si>
  <si>
    <t>Nursing Practice</t>
  </si>
  <si>
    <t>Doctor of Audiology</t>
  </si>
  <si>
    <t>Doctor of Social Work</t>
  </si>
  <si>
    <t xml:space="preserve">Tuition and Fees Resident </t>
  </si>
  <si>
    <t>*Fees Include:</t>
  </si>
  <si>
    <t>Comprehensive fees — campus life, college, health services, technology and transportation fees.  Career Services fee not charged to Medicine, Dentistry, Law, MBA or advanced degree School of Management students.</t>
  </si>
  <si>
    <t>Academic Excellence and Success fee (ACES)</t>
  </si>
  <si>
    <t>** Additional Fees</t>
  </si>
  <si>
    <t>In addition to the per credit hour tuition and fees listed above, all students will be charged a $5.00 transcript fee.</t>
  </si>
  <si>
    <t>The table below summarizes the tuition and fee billing rates per credit hour.</t>
  </si>
  <si>
    <t xml:space="preserve">Tuition and Fees Non-Resident </t>
  </si>
  <si>
    <t>Tuition: Non-Resident Per Credit Hour</t>
  </si>
  <si>
    <t>Fees*: Non-Resident Per Credit Hour</t>
  </si>
  <si>
    <t>Total**: Non-Resident Per Credit Hour</t>
  </si>
  <si>
    <t>Tuition: Resident Online Per Credit Hour</t>
  </si>
  <si>
    <t>Fees*: Resident Online Per Credit Hour</t>
  </si>
  <si>
    <t>Tuition and Fees Resident Online</t>
  </si>
  <si>
    <t>Tuition and Fees Non-Resident Online</t>
  </si>
  <si>
    <t>Tuition: Non-Resident Online Per Credit Hour</t>
  </si>
  <si>
    <t>Fees*: Non-Resident Online Per Credit Hour</t>
  </si>
  <si>
    <t>Total**: Non-Resident Online Per Credit Hour</t>
  </si>
  <si>
    <t>Total**: Resident Online Per Credit Hour</t>
  </si>
  <si>
    <t>The student activity fee will be billed as follows:</t>
  </si>
  <si>
    <t>Undergraduate activity fee: No fee</t>
  </si>
  <si>
    <t>Graduate activity fee: $5.00 per session ($10.00 maximum)</t>
  </si>
  <si>
    <t>Tuition and Fee Billing Rates: 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</si>
</sst>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0.00"/>
    <numFmt numFmtId="165" formatCode="\$#,##0.00"/>
  </numFmts>
  <fonts count="15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6"/>
      <color rgb="FF000000"/>
      <name val="Arial"/>
      <family val="2"/>
    </font>
    <font>
      <sz val="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656565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88888"/>
      </left>
      <right style="thin">
        <color rgb="FF888888"/>
      </right>
      <top/>
      <bottom/>
      <diagonal/>
    </border>
    <border>
      <left style="thin">
        <color rgb="FF88888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7" fillId="0" borderId="0" xfId="1" applyNumberFormat="1" applyFont="1" applyFill="1" applyAlignment="1">
      <alignment vertical="center"/>
    </xf>
    <xf numFmtId="0" fontId="9" fillId="0" borderId="0" xfId="2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164" fontId="14" fillId="0" borderId="3" xfId="0" applyNumberFormat="1" applyFont="1" applyBorder="1" applyAlignment="1">
      <alignment horizontal="left" vertical="top" shrinkToFi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center" vertical="top" shrinkToFit="1"/>
    </xf>
    <xf numFmtId="164" fontId="13" fillId="0" borderId="2" xfId="0" applyNumberFormat="1" applyFont="1" applyBorder="1" applyAlignment="1">
      <alignment horizontal="left" vertical="top" shrinkToFit="1"/>
    </xf>
    <xf numFmtId="164" fontId="13" fillId="0" borderId="3" xfId="0" applyNumberFormat="1" applyFont="1" applyBorder="1" applyAlignment="1">
      <alignment horizontal="left" vertical="top" shrinkToFit="1"/>
    </xf>
    <xf numFmtId="165" fontId="10" fillId="0" borderId="1" xfId="0" applyNumberFormat="1" applyFont="1" applyBorder="1" applyAlignment="1">
      <alignment horizontal="center" vertical="top" shrinkToFit="1"/>
    </xf>
    <xf numFmtId="165" fontId="13" fillId="0" borderId="3" xfId="0" applyNumberFormat="1" applyFont="1" applyBorder="1" applyAlignment="1">
      <alignment horizontal="left" vertical="top" shrinkToFit="1"/>
    </xf>
    <xf numFmtId="164" fontId="3" fillId="0" borderId="8" xfId="0" applyNumberFormat="1" applyFont="1" applyBorder="1" applyAlignment="1">
      <alignment horizontal="center" vertical="top" shrinkToFit="1"/>
    </xf>
    <xf numFmtId="164" fontId="10" fillId="0" borderId="0" xfId="0" applyNumberFormat="1" applyFont="1" applyAlignment="1">
      <alignment horizontal="center" vertical="top" shrinkToFit="1"/>
    </xf>
    <xf numFmtId="165" fontId="10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Title" xfId="1" builtinId="1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5" formatCode="\$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5" formatCode="\$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5" formatCode="\$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64" formatCode="\$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outline="0">
        <bottom style="thin">
          <color rgb="FF6565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88888"/>
        </left>
        <right style="thin">
          <color rgb="FF888888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0</xdr:col>
      <xdr:colOff>1076214</xdr:colOff>
      <xdr:row>3</xdr:row>
      <xdr:rowOff>85643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3D1A3C-93E0-7910-A5DC-DA5D6B34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7:D20" totalsRowShown="0" headerRowDxfId="31" dataDxfId="29" headerRowBorderDxfId="30" tableBorderDxfId="28">
  <tableColumns count="4">
    <tableColumn id="1" xr3:uid="{00000000-0010-0000-0000-000001000000}" name="Career" dataDxfId="27"/>
    <tableColumn id="3" xr3:uid="{00000000-0010-0000-0000-000003000000}" name="Tuition: Resident Per Credit Hour" dataDxfId="26"/>
    <tableColumn id="4" xr3:uid="{00000000-0010-0000-0000-000004000000}" name="Fees*: Resident Per Credit Hour" dataDxfId="25"/>
    <tableColumn id="5" xr3:uid="{00000000-0010-0000-0000-000005000000}" name="Total**: Resident Per Credit Hour" dataDxfId="24">
      <calculatedColumnFormula>B8+C8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F7:I20" totalsRowShown="0" headerRowDxfId="23" dataDxfId="21" headerRowBorderDxfId="22" tableBorderDxfId="20">
  <tableColumns count="4">
    <tableColumn id="1" xr3:uid="{00000000-0010-0000-0100-000001000000}" name="Career" dataDxfId="19"/>
    <tableColumn id="3" xr3:uid="{00000000-0010-0000-0100-000003000000}" name="Tuition: Non-Resident Per Credit Hour" dataDxfId="18"/>
    <tableColumn id="4" xr3:uid="{00000000-0010-0000-0100-000004000000}" name="Fees*: Non-Resident Per Credit Hour" dataDxfId="17"/>
    <tableColumn id="5" xr3:uid="{00000000-0010-0000-0100-000005000000}" name="Total**: Non-Resident Per Credit Hour" dataDxfId="16">
      <calculatedColumnFormula>G8+H8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245" displayName="Table245" ref="A23:D29" totalsRowShown="0" headerRowDxfId="15" dataDxfId="13" headerRowBorderDxfId="14" tableBorderDxfId="12">
  <tableColumns count="4">
    <tableColumn id="1" xr3:uid="{00000000-0010-0000-0200-000001000000}" name="Career" dataDxfId="11"/>
    <tableColumn id="3" xr3:uid="{00000000-0010-0000-0200-000003000000}" name="Tuition: Resident Online Per Credit Hour" dataDxfId="10"/>
    <tableColumn id="4" xr3:uid="{00000000-0010-0000-0200-000004000000}" name="Fees*: Resident Online Per Credit Hour" dataDxfId="9"/>
    <tableColumn id="5" xr3:uid="{00000000-0010-0000-0200-000005000000}" name="Total**: Resident Online Per Credit Hour" dataDxfId="8">
      <calculatedColumnFormula>B24+C24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2456" displayName="Table2456" ref="F23:I29" totalsRowShown="0" headerRowDxfId="7" dataDxfId="5" headerRowBorderDxfId="6" tableBorderDxfId="4">
  <tableColumns count="4">
    <tableColumn id="1" xr3:uid="{00000000-0010-0000-0300-000001000000}" name="Career" dataDxfId="3"/>
    <tableColumn id="3" xr3:uid="{00000000-0010-0000-0300-000003000000}" name="Tuition: Non-Resident Online Per Credit Hour" dataDxfId="2"/>
    <tableColumn id="4" xr3:uid="{00000000-0010-0000-0300-000004000000}" name="Fees*: Non-Resident Online Per Credit Hour" dataDxfId="1"/>
    <tableColumn id="5" xr3:uid="{00000000-0010-0000-0300-000005000000}" name="Total**: Non-Resident Online Per Credit Hour" dataDxfId="0">
      <calculatedColumnFormula>G24+H24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0"/>
  <sheetViews>
    <sheetView tabSelected="1" zoomScaleNormal="100" workbookViewId="0">
      <selection activeCell="O16" sqref="O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5" width="9.7109375" style="1" customWidth="1"/>
    <col min="6" max="6" width="19.5703125" style="1" customWidth="1"/>
    <col min="7" max="7" width="11.140625" style="1" customWidth="1"/>
    <col min="8" max="8" width="9.85546875" style="1" bestFit="1" customWidth="1"/>
    <col min="9" max="9" width="12.85546875" style="1" customWidth="1"/>
    <col min="10" max="13" width="9.7109375" style="1" customWidth="1"/>
    <col min="14" max="14" width="14.42578125" style="1"/>
    <col min="15" max="15" width="27.5703125" style="1" customWidth="1"/>
    <col min="16" max="16" width="26.5703125" style="1" customWidth="1"/>
    <col min="17" max="17" width="27.42578125" style="1" customWidth="1"/>
    <col min="18" max="16384" width="14.42578125" style="1"/>
  </cols>
  <sheetData>
    <row r="1" spans="1:25" ht="23.25" x14ac:dyDescent="0.2">
      <c r="A1" s="31"/>
      <c r="B1" s="7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 x14ac:dyDescent="0.2">
      <c r="A2" s="31"/>
      <c r="B2" s="6" t="s">
        <v>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75" customHeight="1" x14ac:dyDescent="0.2">
      <c r="A3" s="31"/>
      <c r="B3" s="6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">
      <c r="A4" s="31"/>
      <c r="B4" s="8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75" customHeight="1" x14ac:dyDescent="0.2">
      <c r="A5" s="3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4" t="s">
        <v>19</v>
      </c>
      <c r="B6" s="2"/>
      <c r="C6" s="2"/>
      <c r="D6" s="2"/>
      <c r="E6" s="2"/>
      <c r="F6" s="4" t="s">
        <v>26</v>
      </c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48" x14ac:dyDescent="0.2">
      <c r="A7" s="12" t="s">
        <v>2</v>
      </c>
      <c r="B7" s="13" t="s">
        <v>3</v>
      </c>
      <c r="C7" s="13" t="s">
        <v>4</v>
      </c>
      <c r="D7" s="14" t="s">
        <v>5</v>
      </c>
      <c r="E7" s="3"/>
      <c r="F7" s="12" t="s">
        <v>2</v>
      </c>
      <c r="G7" s="13" t="s">
        <v>27</v>
      </c>
      <c r="H7" s="13" t="s">
        <v>28</v>
      </c>
      <c r="I7" s="14" t="s">
        <v>29</v>
      </c>
      <c r="J7" s="3"/>
      <c r="K7" s="3"/>
      <c r="L7" s="3"/>
    </row>
    <row r="8" spans="1:25" ht="12.75" x14ac:dyDescent="0.2">
      <c r="A8" s="10" t="s">
        <v>6</v>
      </c>
      <c r="B8" s="21">
        <v>295</v>
      </c>
      <c r="C8" s="21">
        <f>100.62+26.04</f>
        <v>126.66</v>
      </c>
      <c r="D8" s="22">
        <f>B8+C8</f>
        <v>421.65999999999997</v>
      </c>
      <c r="E8" s="3"/>
      <c r="F8" s="9" t="s">
        <v>6</v>
      </c>
      <c r="G8" s="22">
        <v>1153</v>
      </c>
      <c r="H8" s="21">
        <f>100.62+26.04</f>
        <v>126.66</v>
      </c>
      <c r="I8" s="22">
        <f>G8+H8</f>
        <v>1279.6600000000001</v>
      </c>
      <c r="J8" s="3"/>
      <c r="K8" s="3"/>
      <c r="L8" s="3"/>
    </row>
    <row r="9" spans="1:25" ht="12.75" x14ac:dyDescent="0.2">
      <c r="A9" s="10" t="s">
        <v>7</v>
      </c>
      <c r="B9" s="21">
        <v>471</v>
      </c>
      <c r="C9" s="21">
        <f>100.62+26.04</f>
        <v>126.66</v>
      </c>
      <c r="D9" s="22">
        <f t="shared" ref="D9:D20" si="0">B9+C9</f>
        <v>597.66</v>
      </c>
      <c r="E9" s="3"/>
      <c r="F9" s="9" t="s">
        <v>7</v>
      </c>
      <c r="G9" s="22">
        <v>1041</v>
      </c>
      <c r="H9" s="21">
        <v>126.66</v>
      </c>
      <c r="I9" s="22">
        <f t="shared" ref="I9:I20" si="1">G9+H9</f>
        <v>1167.6600000000001</v>
      </c>
      <c r="J9" s="3"/>
      <c r="K9" s="3"/>
      <c r="L9" s="3"/>
    </row>
    <row r="10" spans="1:25" ht="12.75" x14ac:dyDescent="0.2">
      <c r="A10" s="10" t="s">
        <v>8</v>
      </c>
      <c r="B10" s="22">
        <v>1902</v>
      </c>
      <c r="C10" s="21">
        <f>98.54+26.04</f>
        <v>124.58000000000001</v>
      </c>
      <c r="D10" s="22">
        <f t="shared" si="0"/>
        <v>2026.58</v>
      </c>
      <c r="E10" s="3"/>
      <c r="F10" s="9" t="s">
        <v>8</v>
      </c>
      <c r="G10" s="22">
        <v>2880</v>
      </c>
      <c r="H10" s="21">
        <f>98.54+26.04</f>
        <v>124.58000000000001</v>
      </c>
      <c r="I10" s="22">
        <f t="shared" si="1"/>
        <v>3004.58</v>
      </c>
      <c r="J10" s="3"/>
      <c r="K10" s="3"/>
      <c r="L10" s="3"/>
    </row>
    <row r="11" spans="1:25" ht="12.75" x14ac:dyDescent="0.2">
      <c r="A11" s="10" t="s">
        <v>9</v>
      </c>
      <c r="B11" s="22">
        <v>1608</v>
      </c>
      <c r="C11" s="21">
        <f>98.54+26.04</f>
        <v>124.58000000000001</v>
      </c>
      <c r="D11" s="22">
        <f t="shared" si="0"/>
        <v>1732.58</v>
      </c>
      <c r="E11" s="3"/>
      <c r="F11" s="9" t="s">
        <v>9</v>
      </c>
      <c r="G11" s="22">
        <v>2783</v>
      </c>
      <c r="H11" s="21">
        <v>124.58</v>
      </c>
      <c r="I11" s="22">
        <f t="shared" si="1"/>
        <v>2907.58</v>
      </c>
      <c r="J11" s="3"/>
      <c r="K11" s="3"/>
      <c r="L11" s="3"/>
    </row>
    <row r="12" spans="1:25" ht="12.75" x14ac:dyDescent="0.2">
      <c r="A12" s="10" t="s">
        <v>10</v>
      </c>
      <c r="B12" s="22">
        <v>1090</v>
      </c>
      <c r="C12" s="21">
        <f>98.54+26.04</f>
        <v>124.58000000000001</v>
      </c>
      <c r="D12" s="22">
        <f t="shared" si="0"/>
        <v>1214.58</v>
      </c>
      <c r="E12" s="3"/>
      <c r="F12" s="9" t="s">
        <v>10</v>
      </c>
      <c r="G12" s="22">
        <v>1311</v>
      </c>
      <c r="H12" s="21">
        <v>124.58</v>
      </c>
      <c r="I12" s="22">
        <f t="shared" si="1"/>
        <v>1435.58</v>
      </c>
      <c r="J12" s="3"/>
      <c r="K12" s="3"/>
      <c r="L12" s="3"/>
    </row>
    <row r="13" spans="1:25" ht="12.75" x14ac:dyDescent="0.2">
      <c r="A13" s="10" t="s">
        <v>11</v>
      </c>
      <c r="B13" s="22">
        <v>1102</v>
      </c>
      <c r="C13" s="21">
        <v>126.66</v>
      </c>
      <c r="D13" s="22">
        <f t="shared" si="0"/>
        <v>1228.6600000000001</v>
      </c>
      <c r="E13" s="3"/>
      <c r="F13" s="9" t="s">
        <v>11</v>
      </c>
      <c r="G13" s="22">
        <v>1610</v>
      </c>
      <c r="H13" s="21">
        <v>126.66</v>
      </c>
      <c r="I13" s="22">
        <f t="shared" si="1"/>
        <v>1736.66</v>
      </c>
      <c r="J13" s="3"/>
      <c r="K13" s="3"/>
      <c r="L13" s="3"/>
    </row>
    <row r="14" spans="1:25" ht="12.75" x14ac:dyDescent="0.2">
      <c r="A14" s="10" t="s">
        <v>12</v>
      </c>
      <c r="B14" s="21">
        <v>635</v>
      </c>
      <c r="C14" s="21">
        <f>98.54+26.04</f>
        <v>124.58000000000001</v>
      </c>
      <c r="D14" s="22">
        <f t="shared" si="0"/>
        <v>759.58</v>
      </c>
      <c r="E14" s="3"/>
      <c r="F14" s="9" t="s">
        <v>12</v>
      </c>
      <c r="G14" s="22">
        <v>1147</v>
      </c>
      <c r="H14" s="21">
        <v>124.58</v>
      </c>
      <c r="I14" s="22">
        <f t="shared" si="1"/>
        <v>1271.58</v>
      </c>
      <c r="J14" s="3"/>
      <c r="K14" s="3"/>
      <c r="L14" s="3"/>
    </row>
    <row r="15" spans="1:25" ht="12.75" x14ac:dyDescent="0.2">
      <c r="A15" s="10" t="s">
        <v>13</v>
      </c>
      <c r="B15" s="22">
        <v>1016</v>
      </c>
      <c r="C15" s="21">
        <v>126.66</v>
      </c>
      <c r="D15" s="22">
        <f t="shared" si="0"/>
        <v>1142.6600000000001</v>
      </c>
      <c r="E15" s="3"/>
      <c r="F15" s="9" t="s">
        <v>13</v>
      </c>
      <c r="G15" s="22">
        <v>1384</v>
      </c>
      <c r="H15" s="21">
        <v>126.66</v>
      </c>
      <c r="I15" s="22">
        <f t="shared" si="1"/>
        <v>1510.66</v>
      </c>
      <c r="J15" s="3"/>
      <c r="K15" s="3"/>
      <c r="L15" s="3"/>
    </row>
    <row r="16" spans="1:25" ht="12.75" x14ac:dyDescent="0.2">
      <c r="A16" s="10" t="s">
        <v>14</v>
      </c>
      <c r="B16" s="21">
        <v>609</v>
      </c>
      <c r="C16" s="21">
        <v>126.66</v>
      </c>
      <c r="D16" s="22">
        <f t="shared" si="0"/>
        <v>735.66</v>
      </c>
      <c r="E16" s="3"/>
      <c r="F16" s="9" t="s">
        <v>14</v>
      </c>
      <c r="G16" s="22">
        <v>1138</v>
      </c>
      <c r="H16" s="21">
        <v>126.66</v>
      </c>
      <c r="I16" s="22">
        <f t="shared" si="1"/>
        <v>1264.6600000000001</v>
      </c>
      <c r="J16" s="3"/>
      <c r="K16" s="3"/>
      <c r="L16" s="3"/>
    </row>
    <row r="17" spans="1:29" ht="12.75" x14ac:dyDescent="0.2">
      <c r="A17" s="10" t="s">
        <v>15</v>
      </c>
      <c r="B17" s="21">
        <v>545</v>
      </c>
      <c r="C17" s="21">
        <v>126.66</v>
      </c>
      <c r="D17" s="22">
        <f t="shared" si="0"/>
        <v>671.66</v>
      </c>
      <c r="E17" s="3"/>
      <c r="F17" s="9" t="s">
        <v>15</v>
      </c>
      <c r="G17" s="21">
        <v>972</v>
      </c>
      <c r="H17" s="21">
        <v>126.66</v>
      </c>
      <c r="I17" s="22">
        <f t="shared" si="1"/>
        <v>1098.6600000000001</v>
      </c>
      <c r="J17" s="3"/>
      <c r="K17" s="3"/>
      <c r="L17" s="3"/>
    </row>
    <row r="18" spans="1:29" ht="12.75" x14ac:dyDescent="0.2">
      <c r="A18" s="10" t="s">
        <v>16</v>
      </c>
      <c r="B18" s="22">
        <v>1047</v>
      </c>
      <c r="C18" s="21">
        <v>126.66</v>
      </c>
      <c r="D18" s="22">
        <f t="shared" si="0"/>
        <v>1173.6600000000001</v>
      </c>
      <c r="E18" s="3"/>
      <c r="F18" s="9" t="s">
        <v>16</v>
      </c>
      <c r="G18" s="22">
        <v>1415</v>
      </c>
      <c r="H18" s="21">
        <v>126.66</v>
      </c>
      <c r="I18" s="22">
        <f t="shared" si="1"/>
        <v>1541.66</v>
      </c>
      <c r="J18" s="3"/>
      <c r="K18" s="3"/>
      <c r="L18" s="3"/>
    </row>
    <row r="19" spans="1:29" ht="12.75" x14ac:dyDescent="0.2">
      <c r="A19" s="10" t="s">
        <v>17</v>
      </c>
      <c r="B19" s="21">
        <v>476</v>
      </c>
      <c r="C19" s="21">
        <v>126.66</v>
      </c>
      <c r="D19" s="22">
        <f t="shared" si="0"/>
        <v>602.66</v>
      </c>
      <c r="E19" s="3"/>
      <c r="F19" s="9" t="s">
        <v>17</v>
      </c>
      <c r="G19" s="22">
        <v>1031</v>
      </c>
      <c r="H19" s="21">
        <v>126.66</v>
      </c>
      <c r="I19" s="22">
        <f t="shared" si="1"/>
        <v>1157.6600000000001</v>
      </c>
      <c r="J19" s="3"/>
      <c r="K19" s="3"/>
      <c r="L19" s="3"/>
    </row>
    <row r="20" spans="1:29" ht="12.75" x14ac:dyDescent="0.2">
      <c r="A20" s="11" t="s">
        <v>18</v>
      </c>
      <c r="B20" s="28">
        <v>800</v>
      </c>
      <c r="C20" s="28">
        <v>126.66</v>
      </c>
      <c r="D20" s="22">
        <f t="shared" si="0"/>
        <v>926.66</v>
      </c>
      <c r="E20" s="3"/>
      <c r="F20" s="9" t="s">
        <v>18</v>
      </c>
      <c r="G20" s="22">
        <v>1092</v>
      </c>
      <c r="H20" s="21">
        <v>126.66</v>
      </c>
      <c r="I20" s="22">
        <f t="shared" si="1"/>
        <v>1218.6600000000001</v>
      </c>
      <c r="J20" s="3"/>
      <c r="K20" s="3"/>
      <c r="L20" s="3"/>
    </row>
    <row r="21" spans="1:29" ht="15.75" customHeight="1" x14ac:dyDescent="0.2">
      <c r="A21" s="17"/>
      <c r="B21" s="29"/>
      <c r="C21" s="29"/>
      <c r="D21" s="29"/>
      <c r="E21" s="3"/>
      <c r="F21" s="17"/>
      <c r="G21" s="30"/>
      <c r="H21" s="29"/>
      <c r="I21" s="30"/>
      <c r="J21" s="3"/>
      <c r="K21" s="3"/>
      <c r="L21" s="3"/>
    </row>
    <row r="22" spans="1:29" ht="15.75" customHeight="1" x14ac:dyDescent="0.2">
      <c r="A22" s="4" t="s">
        <v>32</v>
      </c>
      <c r="B22" s="2"/>
      <c r="C22" s="2"/>
      <c r="D22" s="2"/>
      <c r="E22" s="2"/>
      <c r="F22" s="4" t="s">
        <v>33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60" x14ac:dyDescent="0.2">
      <c r="A23" s="12" t="s">
        <v>2</v>
      </c>
      <c r="B23" s="13" t="s">
        <v>30</v>
      </c>
      <c r="C23" s="13" t="s">
        <v>31</v>
      </c>
      <c r="D23" s="13" t="s">
        <v>37</v>
      </c>
      <c r="E23" s="3"/>
      <c r="F23" s="13" t="s">
        <v>2</v>
      </c>
      <c r="G23" s="13" t="s">
        <v>34</v>
      </c>
      <c r="H23" s="13" t="s">
        <v>35</v>
      </c>
      <c r="I23" s="13" t="s">
        <v>36</v>
      </c>
      <c r="J23" s="18"/>
      <c r="K23" s="3"/>
      <c r="L23" s="3"/>
      <c r="M23" s="3"/>
      <c r="N23" s="3"/>
      <c r="O23" s="3"/>
      <c r="P23" s="3"/>
      <c r="Q23" s="3"/>
    </row>
    <row r="24" spans="1:29" ht="12.75" x14ac:dyDescent="0.2">
      <c r="A24" s="9" t="s">
        <v>6</v>
      </c>
      <c r="B24" s="23">
        <v>295</v>
      </c>
      <c r="C24" s="23">
        <f>50.12+26.04</f>
        <v>76.16</v>
      </c>
      <c r="D24" s="23">
        <f>B24+C24</f>
        <v>371.15999999999997</v>
      </c>
      <c r="E24" s="24"/>
      <c r="F24" s="9" t="s">
        <v>6</v>
      </c>
      <c r="G24" s="21">
        <v>353</v>
      </c>
      <c r="H24" s="21">
        <f>50.12+26.04</f>
        <v>76.16</v>
      </c>
      <c r="I24" s="21">
        <f>G24+H24</f>
        <v>429.15999999999997</v>
      </c>
      <c r="J24" s="18"/>
      <c r="K24" s="3"/>
      <c r="L24" s="3"/>
      <c r="M24" s="3"/>
      <c r="N24" s="3"/>
      <c r="O24" s="3"/>
      <c r="P24" s="3"/>
      <c r="Q24" s="3"/>
    </row>
    <row r="25" spans="1:29" ht="12.75" x14ac:dyDescent="0.2">
      <c r="A25" s="9" t="s">
        <v>7</v>
      </c>
      <c r="B25" s="23">
        <v>471</v>
      </c>
      <c r="C25" s="23">
        <f>50.12+26.04</f>
        <v>76.16</v>
      </c>
      <c r="D25" s="23">
        <f t="shared" ref="D25:D29" si="2">B25+C25</f>
        <v>547.16</v>
      </c>
      <c r="E25" s="25"/>
      <c r="F25" s="9" t="s">
        <v>7</v>
      </c>
      <c r="G25" s="21">
        <v>565</v>
      </c>
      <c r="H25" s="21">
        <v>76.16</v>
      </c>
      <c r="I25" s="21">
        <f t="shared" ref="I25:I29" si="3">G25+H25</f>
        <v>641.16</v>
      </c>
      <c r="J25" s="18"/>
      <c r="K25" s="3"/>
      <c r="L25" s="3"/>
      <c r="M25" s="3"/>
      <c r="N25" s="3"/>
      <c r="O25" s="3"/>
      <c r="P25" s="3"/>
      <c r="Q25" s="3"/>
    </row>
    <row r="26" spans="1:29" ht="12.75" x14ac:dyDescent="0.2">
      <c r="A26" s="9" t="s">
        <v>12</v>
      </c>
      <c r="B26" s="23">
        <v>635</v>
      </c>
      <c r="C26" s="23">
        <f>48.04+26.04</f>
        <v>74.08</v>
      </c>
      <c r="D26" s="23">
        <f t="shared" si="2"/>
        <v>709.08</v>
      </c>
      <c r="E26" s="25"/>
      <c r="F26" s="9" t="s">
        <v>12</v>
      </c>
      <c r="G26" s="21">
        <v>762</v>
      </c>
      <c r="H26" s="21">
        <f>48.04+26.04</f>
        <v>74.08</v>
      </c>
      <c r="I26" s="21">
        <f t="shared" si="3"/>
        <v>836.08</v>
      </c>
      <c r="J26" s="18"/>
      <c r="K26" s="3"/>
      <c r="L26" s="3"/>
      <c r="M26" s="3"/>
      <c r="N26" s="3"/>
      <c r="O26" s="3"/>
      <c r="P26" s="3"/>
      <c r="Q26" s="3"/>
    </row>
    <row r="27" spans="1:29" ht="12.75" x14ac:dyDescent="0.2">
      <c r="A27" s="9" t="s">
        <v>15</v>
      </c>
      <c r="B27" s="23">
        <v>545</v>
      </c>
      <c r="C27" s="23">
        <v>76.16</v>
      </c>
      <c r="D27" s="23">
        <f t="shared" si="2"/>
        <v>621.16</v>
      </c>
      <c r="E27" s="25"/>
      <c r="F27" s="9" t="s">
        <v>15</v>
      </c>
      <c r="G27" s="21">
        <v>654</v>
      </c>
      <c r="H27" s="21">
        <v>76.16</v>
      </c>
      <c r="I27" s="21">
        <f t="shared" si="3"/>
        <v>730.16</v>
      </c>
      <c r="J27" s="18"/>
      <c r="K27" s="3"/>
      <c r="L27" s="3"/>
      <c r="M27" s="3"/>
      <c r="N27" s="3"/>
      <c r="O27" s="3"/>
      <c r="P27" s="3"/>
      <c r="Q27" s="3"/>
    </row>
    <row r="28" spans="1:29" ht="12.75" x14ac:dyDescent="0.2">
      <c r="A28" s="9" t="s">
        <v>16</v>
      </c>
      <c r="B28" s="26">
        <v>1047</v>
      </c>
      <c r="C28" s="23">
        <v>76.16</v>
      </c>
      <c r="D28" s="23">
        <f t="shared" si="2"/>
        <v>1123.1600000000001</v>
      </c>
      <c r="E28" s="27"/>
      <c r="F28" s="9" t="s">
        <v>16</v>
      </c>
      <c r="G28" s="22">
        <v>1281</v>
      </c>
      <c r="H28" s="21">
        <v>76.16</v>
      </c>
      <c r="I28" s="21">
        <f t="shared" si="3"/>
        <v>1357.16</v>
      </c>
      <c r="J28" s="18"/>
      <c r="K28" s="3"/>
      <c r="L28" s="3"/>
      <c r="M28" s="3"/>
      <c r="N28" s="3"/>
      <c r="O28" s="3"/>
      <c r="P28" s="3"/>
      <c r="Q28" s="3"/>
    </row>
    <row r="29" spans="1:29" ht="12.75" x14ac:dyDescent="0.2">
      <c r="A29" s="9" t="s">
        <v>18</v>
      </c>
      <c r="B29" s="23">
        <v>800</v>
      </c>
      <c r="C29" s="23">
        <v>76.16</v>
      </c>
      <c r="D29" s="23">
        <f t="shared" si="2"/>
        <v>876.16</v>
      </c>
      <c r="E29" s="25"/>
      <c r="F29" s="9" t="s">
        <v>18</v>
      </c>
      <c r="G29" s="22">
        <v>1092</v>
      </c>
      <c r="H29" s="21">
        <v>76.16</v>
      </c>
      <c r="I29" s="21">
        <f t="shared" si="3"/>
        <v>1168.1600000000001</v>
      </c>
      <c r="J29" s="18"/>
      <c r="K29" s="3"/>
      <c r="L29" s="3"/>
      <c r="M29" s="3"/>
      <c r="N29" s="3"/>
      <c r="O29" s="3"/>
      <c r="P29" s="3"/>
      <c r="Q29" s="3"/>
    </row>
    <row r="30" spans="1:29" ht="15.75" customHeight="1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9" ht="15.75" customHeight="1" x14ac:dyDescent="0.2">
      <c r="A31" s="16" t="s">
        <v>20</v>
      </c>
      <c r="B31" s="3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9" ht="15.75" customHeight="1" x14ac:dyDescent="0.2">
      <c r="A32" s="15" t="s">
        <v>21</v>
      </c>
      <c r="B32" s="3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x14ac:dyDescent="0.2">
      <c r="A33" s="15" t="s">
        <v>22</v>
      </c>
      <c r="B33" s="3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x14ac:dyDescent="0.2">
      <c r="A34" s="15"/>
      <c r="B34" s="3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x14ac:dyDescent="0.2">
      <c r="A35" s="16" t="s">
        <v>23</v>
      </c>
      <c r="B35" s="3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x14ac:dyDescent="0.2">
      <c r="A36" s="15" t="s">
        <v>24</v>
      </c>
      <c r="B36" s="3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x14ac:dyDescent="0.2">
      <c r="A37" s="15" t="s">
        <v>38</v>
      </c>
      <c r="B37" s="3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x14ac:dyDescent="0.2">
      <c r="A38" s="19"/>
      <c r="B38" s="3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x14ac:dyDescent="0.2">
      <c r="A39" s="20" t="s">
        <v>39</v>
      </c>
      <c r="B39" s="3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x14ac:dyDescent="0.2">
      <c r="A40" s="20" t="s">
        <v>40</v>
      </c>
      <c r="B40" s="3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x14ac:dyDescent="0.2">
      <c r="A41" s="3"/>
      <c r="B41" s="3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x14ac:dyDescent="0.2">
      <c r="A42" s="3"/>
      <c r="B42" s="3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2">
      <c r="A996" s="3"/>
      <c r="B996" s="2"/>
      <c r="C996" s="2"/>
      <c r="D996" s="2"/>
    </row>
    <row r="997" spans="1:25" ht="15.75" customHeight="1" x14ac:dyDescent="0.2">
      <c r="A997" s="3"/>
      <c r="B997" s="2"/>
      <c r="C997" s="2"/>
      <c r="D997" s="2"/>
    </row>
    <row r="998" spans="1:25" ht="15.75" customHeight="1" x14ac:dyDescent="0.2">
      <c r="A998" s="3"/>
      <c r="B998" s="2"/>
      <c r="C998" s="2"/>
      <c r="D998" s="2"/>
    </row>
    <row r="999" spans="1:25" ht="15.75" customHeight="1" x14ac:dyDescent="0.2">
      <c r="A999" s="3"/>
      <c r="B999" s="2"/>
      <c r="C999" s="2"/>
      <c r="D999" s="2"/>
    </row>
    <row r="1000" spans="1:25" ht="15.75" customHeight="1" x14ac:dyDescent="0.2">
      <c r="A1000" s="3"/>
      <c r="B1000" s="2"/>
      <c r="C1000" s="2"/>
      <c r="D1000" s="2"/>
    </row>
    <row r="1001" spans="1:25" ht="15.75" customHeight="1" x14ac:dyDescent="0.2">
      <c r="A1001" s="3"/>
      <c r="B1001" s="2"/>
      <c r="C1001" s="2"/>
      <c r="D1001" s="2"/>
    </row>
    <row r="1002" spans="1:25" ht="15.75" customHeight="1" x14ac:dyDescent="0.2">
      <c r="A1002" s="3"/>
      <c r="B1002" s="2"/>
      <c r="C1002" s="2"/>
      <c r="D1002" s="2"/>
    </row>
    <row r="1003" spans="1:25" ht="15.75" customHeight="1" x14ac:dyDescent="0.2">
      <c r="A1003" s="3"/>
      <c r="B1003" s="2"/>
      <c r="C1003" s="2"/>
      <c r="D1003" s="2"/>
    </row>
    <row r="1004" spans="1:25" ht="15.75" customHeight="1" x14ac:dyDescent="0.2">
      <c r="A1004" s="3"/>
      <c r="B1004" s="2"/>
      <c r="C1004" s="2"/>
      <c r="D1004" s="2"/>
    </row>
    <row r="1005" spans="1:25" ht="15.75" customHeight="1" x14ac:dyDescent="0.2">
      <c r="A1005" s="3"/>
      <c r="B1005" s="2"/>
      <c r="C1005" s="2"/>
      <c r="D1005" s="2"/>
    </row>
    <row r="1006" spans="1:25" ht="15.75" customHeight="1" x14ac:dyDescent="0.2">
      <c r="A1006" s="3"/>
      <c r="B1006" s="2"/>
      <c r="C1006" s="2"/>
      <c r="D1006" s="2"/>
    </row>
    <row r="1007" spans="1:25" ht="15.75" customHeight="1" x14ac:dyDescent="0.2">
      <c r="A1007" s="3"/>
      <c r="B1007" s="2"/>
      <c r="C1007" s="2"/>
      <c r="D1007" s="2"/>
    </row>
    <row r="1008" spans="1:25" ht="15.75" customHeight="1" x14ac:dyDescent="0.2">
      <c r="A1008" s="3"/>
      <c r="B1008" s="2"/>
      <c r="C1008" s="2"/>
      <c r="D1008" s="2"/>
    </row>
    <row r="1009" spans="1:4" ht="15.75" customHeight="1" x14ac:dyDescent="0.2">
      <c r="A1009" s="3"/>
      <c r="B1009" s="2"/>
      <c r="C1009" s="2"/>
      <c r="D1009" s="2"/>
    </row>
    <row r="1010" spans="1:4" ht="15.75" customHeight="1" x14ac:dyDescent="0.2">
      <c r="A1010" s="3"/>
      <c r="B1010" s="2"/>
      <c r="C1010" s="2"/>
      <c r="D1010" s="2"/>
    </row>
  </sheetData>
  <sheetProtection algorithmName="SHA-512" hashValue="1h4bACPFNxahqXSxX/bqopAPbjpEtYYEp+IF7zhTUA5WsztBiO9vOAsGc4bSfKYVu9kBFFnUz5n4FNFgTqC8UA==" saltValue="oyyaVFiZ+xdvZwJDIoqW+A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 25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21 Tuition and Fee Billing Rates</dc:title>
  <dc:subject>Listing of graduate tuition and fees for the spring 2017 semester</dc:subject>
  <dc:creator>UB Student Accounts</dc:creator>
  <cp:keywords>tuition,fees</cp:keywords>
  <cp:lastModifiedBy>Caprice Arabia</cp:lastModifiedBy>
  <cp:lastPrinted>2019-05-21T14:58:12Z</cp:lastPrinted>
  <dcterms:created xsi:type="dcterms:W3CDTF">2016-06-06T21:02:30Z</dcterms:created>
  <dcterms:modified xsi:type="dcterms:W3CDTF">2025-11-18T19:05:08Z</dcterms:modified>
  <cp:category>tuition</cp:category>
</cp:coreProperties>
</file>